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Web CBM\Servicios\Gestión de Personal\NUEVOS DOCUMENTOS OCTUBRE 2019\"/>
    </mc:Choice>
  </mc:AlternateContent>
  <bookViews>
    <workbookView xWindow="0" yWindow="465" windowWidth="38400" windowHeight="20100"/>
  </bookViews>
  <sheets>
    <sheet name="Hoja1" sheetId="1" r:id="rId1"/>
    <sheet name="Hoja2" sheetId="2" r:id="rId2"/>
    <sheet name="Hoja3" sheetId="3" r:id="rId3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26" i="1"/>
  <c r="C23" i="1"/>
  <c r="C39" i="1" l="1"/>
  <c r="E39" i="1" s="1"/>
  <c r="C38" i="1"/>
  <c r="G38" i="1" s="1"/>
  <c r="C37" i="1"/>
  <c r="G37" i="1" s="1"/>
  <c r="C36" i="1"/>
  <c r="E36" i="1" s="1"/>
  <c r="H26" i="1"/>
  <c r="H25" i="1"/>
  <c r="H24" i="1"/>
  <c r="H23" i="1"/>
  <c r="F26" i="1"/>
  <c r="F25" i="1"/>
  <c r="F24" i="1"/>
  <c r="F23" i="1"/>
  <c r="E11" i="1"/>
  <c r="E10" i="1"/>
  <c r="E9" i="1"/>
  <c r="E8" i="1"/>
  <c r="G8" i="1" s="1"/>
  <c r="D26" i="1"/>
  <c r="D25" i="1"/>
  <c r="D24" i="1"/>
  <c r="D23" i="1"/>
  <c r="G39" i="1" l="1"/>
  <c r="E37" i="1"/>
  <c r="I8" i="1"/>
  <c r="G10" i="1"/>
  <c r="I10" i="1" s="1"/>
  <c r="G11" i="1"/>
  <c r="I11" i="1" s="1"/>
  <c r="G9" i="1"/>
  <c r="I9" i="1" s="1"/>
  <c r="G36" i="1"/>
  <c r="E38" i="1"/>
</calcChain>
</file>

<file path=xl/sharedStrings.xml><?xml version="1.0" encoding="utf-8"?>
<sst xmlns="http://schemas.openxmlformats.org/spreadsheetml/2006/main" count="52" uniqueCount="35">
  <si>
    <t>COSTE DE LOS CONTRATOS POR OBRA</t>
  </si>
  <si>
    <t xml:space="preserve">O SERVICIO DETERMINADO CON CARGO A PROYECTOS DE INVESTIGACION </t>
  </si>
  <si>
    <t>GRUPO 1</t>
  </si>
  <si>
    <t>GRUPO 2</t>
  </si>
  <si>
    <t>GRUPO 3</t>
  </si>
  <si>
    <t>GRUPO 4</t>
  </si>
  <si>
    <t>MENSUAL</t>
  </si>
  <si>
    <t>ANUAL  (14 PAGAS)</t>
  </si>
  <si>
    <t>SALARIO €</t>
  </si>
  <si>
    <t>SEGURIDAD SOCIAL  €</t>
  </si>
  <si>
    <t>TOTAL  ANUAL €</t>
  </si>
  <si>
    <t>CONTRATO A TIEMPO PARCIAL</t>
  </si>
  <si>
    <t>37,5 horas semanales</t>
  </si>
  <si>
    <t>Jornada completa 100%</t>
  </si>
  <si>
    <t>MENSUAL €</t>
  </si>
  <si>
    <t>ANUAL €</t>
  </si>
  <si>
    <t>Jornada reducida al  66,66%</t>
  </si>
  <si>
    <t>Jornada reducida al 50 %</t>
  </si>
  <si>
    <t>18 horas 45´ semanales</t>
  </si>
  <si>
    <t>COSTE DE  LOS CONTRATOS POR OBRA</t>
  </si>
  <si>
    <t>O SERVICIO DETERMINADO CON CARGO A PROYECTOS DE INVESTIGACIÓN</t>
  </si>
  <si>
    <t>CON EL COMPLEMENTO DE JORNADA PARTIDA</t>
  </si>
  <si>
    <t>SALARIO</t>
  </si>
  <si>
    <t>MES €</t>
  </si>
  <si>
    <t>COMP.  MES</t>
  </si>
  <si>
    <t>4 TARDES €</t>
  </si>
  <si>
    <t>TOTAL  MES</t>
  </si>
  <si>
    <t>COMP. MES</t>
  </si>
  <si>
    <t>2 TARDES €</t>
  </si>
  <si>
    <t>TOTAL MES</t>
  </si>
  <si>
    <t>El complemento se devengará por 12 pagas anuales</t>
  </si>
  <si>
    <t>25 horas semanales</t>
  </si>
  <si>
    <t>(32,60%) ANUAL</t>
  </si>
  <si>
    <t>cuota patronal S.S. 32,60%</t>
  </si>
  <si>
    <t>cuota patronal S.S. 32,60 %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</si>
</sst>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ill Sans MT"/>
      <family val="2"/>
    </font>
    <font>
      <sz val="10"/>
      <name val="Arial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1"/>
      <color theme="1"/>
      <name val="Calibri"/>
      <family val="2"/>
      <scheme val="minor"/>
    </font>
    <font>
      <sz val="11"/>
      <name val="Gill Sans M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0" fillId="0" borderId="7" xfId="0" applyBorder="1"/>
    <xf numFmtId="4" fontId="0" fillId="0" borderId="7" xfId="0" applyNumberFormat="1" applyBorder="1"/>
    <xf numFmtId="0" fontId="4" fillId="0" borderId="0" xfId="0" applyFont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" fontId="4" fillId="0" borderId="10" xfId="0" applyNumberFormat="1" applyFont="1" applyBorder="1" applyAlignment="1">
      <alignment horizontal="center"/>
    </xf>
    <xf numFmtId="4" fontId="4" fillId="0" borderId="8" xfId="0" applyNumberFormat="1" applyFont="1" applyBorder="1"/>
    <xf numFmtId="0" fontId="4" fillId="0" borderId="0" xfId="0" applyFon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5" fillId="2" borderId="9" xfId="0" applyFont="1" applyFill="1" applyBorder="1"/>
    <xf numFmtId="0" fontId="4" fillId="0" borderId="0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2" fillId="0" borderId="4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left"/>
    </xf>
    <xf numFmtId="4" fontId="7" fillId="0" borderId="7" xfId="0" applyNumberFormat="1" applyFont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/>
    <xf numFmtId="3" fontId="2" fillId="3" borderId="11" xfId="1" applyNumberFormat="1" applyFont="1" applyFill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  <xf numFmtId="0" fontId="5" fillId="3" borderId="6" xfId="0" applyFont="1" applyFill="1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2" fillId="3" borderId="8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4" fontId="4" fillId="0" borderId="7" xfId="0" applyNumberFormat="1" applyFont="1" applyBorder="1" applyAlignment="1">
      <alignment horizontal="center"/>
    </xf>
    <xf numFmtId="0" fontId="0" fillId="0" borderId="7" xfId="0" applyBorder="1" applyAlignment="1"/>
    <xf numFmtId="4" fontId="0" fillId="0" borderId="7" xfId="0" applyNumberForma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0" fillId="0" borderId="7" xfId="0" applyBorder="1" applyAlignment="1">
      <alignment horizontal="center"/>
    </xf>
    <xf numFmtId="0" fontId="5" fillId="2" borderId="5" xfId="0" applyFont="1" applyFill="1" applyBorder="1" applyAlignment="1"/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1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="125" zoomScaleNormal="125" zoomScalePageLayoutView="125" workbookViewId="0"/>
  </sheetViews>
  <sheetFormatPr baseColWidth="10" defaultRowHeight="15" x14ac:dyDescent="0.25"/>
  <cols>
    <col min="1" max="1" width="5.140625" customWidth="1"/>
    <col min="3" max="8" width="16.42578125" customWidth="1"/>
    <col min="9" max="9" width="20" customWidth="1"/>
    <col min="10" max="10" width="16.85546875" customWidth="1"/>
  </cols>
  <sheetData>
    <row r="2" spans="1:10" ht="17.25" x14ac:dyDescent="0.35">
      <c r="A2" s="25" t="s">
        <v>19</v>
      </c>
      <c r="B2" s="26"/>
      <c r="C2" s="26"/>
      <c r="D2" s="26"/>
      <c r="E2" s="26"/>
      <c r="F2" s="26"/>
      <c r="G2" s="26"/>
      <c r="H2" s="26"/>
      <c r="I2" s="27"/>
      <c r="J2" s="9"/>
    </row>
    <row r="3" spans="1:10" ht="17.25" x14ac:dyDescent="0.35">
      <c r="A3" s="28" t="s">
        <v>20</v>
      </c>
      <c r="B3" s="29"/>
      <c r="C3" s="29"/>
      <c r="D3" s="29"/>
      <c r="E3" s="29"/>
      <c r="F3" s="29"/>
      <c r="G3" s="29"/>
      <c r="H3" s="29"/>
      <c r="I3" s="30"/>
      <c r="J3" s="8"/>
    </row>
    <row r="6" spans="1:10" ht="17.25" x14ac:dyDescent="0.35">
      <c r="B6" s="3"/>
      <c r="C6" s="56" t="s">
        <v>8</v>
      </c>
      <c r="D6" s="58"/>
      <c r="E6" s="58"/>
      <c r="F6" s="57"/>
      <c r="G6" s="45" t="s">
        <v>9</v>
      </c>
      <c r="H6" s="60"/>
      <c r="I6" s="54" t="s">
        <v>10</v>
      </c>
    </row>
    <row r="7" spans="1:10" ht="17.25" x14ac:dyDescent="0.35">
      <c r="B7" s="3"/>
      <c r="C7" s="56" t="s">
        <v>6</v>
      </c>
      <c r="D7" s="57"/>
      <c r="E7" s="56" t="s">
        <v>7</v>
      </c>
      <c r="F7" s="59"/>
      <c r="G7" s="61" t="s">
        <v>32</v>
      </c>
      <c r="H7" s="62"/>
      <c r="I7" s="55"/>
    </row>
    <row r="8" spans="1:10" ht="24" customHeight="1" x14ac:dyDescent="0.35">
      <c r="B8" s="10" t="s">
        <v>2</v>
      </c>
      <c r="C8" s="40">
        <v>2031.56</v>
      </c>
      <c r="D8" s="41"/>
      <c r="E8" s="40">
        <f>C8*14</f>
        <v>28441.84</v>
      </c>
      <c r="F8" s="42"/>
      <c r="G8" s="40">
        <f>E8*32.6/100</f>
        <v>9272.0398400000013</v>
      </c>
      <c r="H8" s="52"/>
      <c r="I8" s="6">
        <f>E8+G8</f>
        <v>37713.879840000001</v>
      </c>
    </row>
    <row r="9" spans="1:10" ht="24" customHeight="1" x14ac:dyDescent="0.35">
      <c r="B9" s="10" t="s">
        <v>3</v>
      </c>
      <c r="C9" s="40">
        <v>1681.68</v>
      </c>
      <c r="D9" s="40"/>
      <c r="E9" s="40">
        <f t="shared" ref="E9:E11" si="0">C9*14</f>
        <v>23543.52</v>
      </c>
      <c r="F9" s="52"/>
      <c r="G9" s="40">
        <f t="shared" ref="G9:G11" si="1">E9*32.6/100</f>
        <v>7675.1875200000013</v>
      </c>
      <c r="H9" s="52"/>
      <c r="I9" s="6">
        <f>E9+G9</f>
        <v>31218.707520000004</v>
      </c>
    </row>
    <row r="10" spans="1:10" ht="24" customHeight="1" x14ac:dyDescent="0.35">
      <c r="B10" s="10" t="s">
        <v>4</v>
      </c>
      <c r="C10" s="40">
        <v>1315.79</v>
      </c>
      <c r="D10" s="42"/>
      <c r="E10" s="40">
        <f t="shared" si="0"/>
        <v>18421.059999999998</v>
      </c>
      <c r="F10" s="52"/>
      <c r="G10" s="40">
        <f t="shared" si="1"/>
        <v>6005.2655599999998</v>
      </c>
      <c r="H10" s="52"/>
      <c r="I10" s="6">
        <f>E10+G10</f>
        <v>24426.325559999997</v>
      </c>
    </row>
    <row r="11" spans="1:10" ht="24" customHeight="1" x14ac:dyDescent="0.35">
      <c r="B11" s="10" t="s">
        <v>5</v>
      </c>
      <c r="C11" s="40">
        <v>1100.32</v>
      </c>
      <c r="D11" s="42"/>
      <c r="E11" s="40">
        <f t="shared" si="0"/>
        <v>15404.48</v>
      </c>
      <c r="F11" s="52"/>
      <c r="G11" s="40">
        <f t="shared" si="1"/>
        <v>5021.8604800000003</v>
      </c>
      <c r="H11" s="52"/>
      <c r="I11" s="6">
        <f>E11+G11</f>
        <v>20426.340479999999</v>
      </c>
    </row>
    <row r="14" spans="1:10" ht="17.25" x14ac:dyDescent="0.35">
      <c r="A14" s="25" t="s">
        <v>0</v>
      </c>
      <c r="B14" s="31"/>
      <c r="C14" s="31"/>
      <c r="D14" s="31"/>
      <c r="E14" s="31"/>
      <c r="F14" s="31"/>
      <c r="G14" s="31"/>
      <c r="H14" s="31"/>
      <c r="I14" s="32"/>
      <c r="J14" s="9"/>
    </row>
    <row r="15" spans="1:10" ht="17.25" x14ac:dyDescent="0.35">
      <c r="A15" s="33" t="s">
        <v>1</v>
      </c>
      <c r="B15" s="34"/>
      <c r="C15" s="34"/>
      <c r="D15" s="34"/>
      <c r="E15" s="34"/>
      <c r="F15" s="34"/>
      <c r="G15" s="34"/>
      <c r="H15" s="34"/>
      <c r="I15" s="35"/>
      <c r="J15" s="9"/>
    </row>
    <row r="16" spans="1:10" ht="17.25" x14ac:dyDescent="0.35">
      <c r="A16" s="28" t="s">
        <v>11</v>
      </c>
      <c r="B16" s="36"/>
      <c r="C16" s="36"/>
      <c r="D16" s="36"/>
      <c r="E16" s="36"/>
      <c r="F16" s="36"/>
      <c r="G16" s="36"/>
      <c r="H16" s="36"/>
      <c r="I16" s="37"/>
      <c r="J16" s="11"/>
    </row>
    <row r="19" spans="1:9" ht="17.25" x14ac:dyDescent="0.35">
      <c r="C19" s="45" t="s">
        <v>13</v>
      </c>
      <c r="D19" s="46"/>
      <c r="E19" s="45" t="s">
        <v>16</v>
      </c>
      <c r="F19" s="53"/>
      <c r="G19" s="45" t="s">
        <v>17</v>
      </c>
      <c r="H19" s="46"/>
    </row>
    <row r="20" spans="1:9" ht="17.25" x14ac:dyDescent="0.35">
      <c r="C20" s="43" t="s">
        <v>12</v>
      </c>
      <c r="D20" s="44"/>
      <c r="E20" s="43" t="s">
        <v>31</v>
      </c>
      <c r="F20" s="44"/>
      <c r="G20" s="43" t="s">
        <v>18</v>
      </c>
      <c r="H20" s="44"/>
    </row>
    <row r="21" spans="1:9" ht="17.25" x14ac:dyDescent="0.35">
      <c r="B21" s="3"/>
      <c r="C21" s="47" t="s">
        <v>33</v>
      </c>
      <c r="D21" s="48"/>
      <c r="E21" s="49" t="s">
        <v>33</v>
      </c>
      <c r="F21" s="50"/>
      <c r="G21" s="49" t="s">
        <v>34</v>
      </c>
      <c r="H21" s="51"/>
      <c r="I21" s="23"/>
    </row>
    <row r="22" spans="1:9" ht="17.25" x14ac:dyDescent="0.35">
      <c r="B22" s="3"/>
      <c r="C22" s="13" t="s">
        <v>14</v>
      </c>
      <c r="D22" s="14" t="s">
        <v>15</v>
      </c>
      <c r="E22" s="13" t="s">
        <v>14</v>
      </c>
      <c r="F22" s="13" t="s">
        <v>15</v>
      </c>
      <c r="G22" s="13" t="s">
        <v>14</v>
      </c>
      <c r="H22" s="15" t="s">
        <v>15</v>
      </c>
      <c r="I22" s="23"/>
    </row>
    <row r="23" spans="1:9" ht="24" customHeight="1" x14ac:dyDescent="0.35">
      <c r="B23" s="12" t="s">
        <v>2</v>
      </c>
      <c r="C23" s="4">
        <f>C8</f>
        <v>2031.56</v>
      </c>
      <c r="D23" s="5">
        <f>C23*14</f>
        <v>28441.84</v>
      </c>
      <c r="E23" s="5">
        <v>1354.24</v>
      </c>
      <c r="F23" s="2">
        <f>E23*14</f>
        <v>18959.36</v>
      </c>
      <c r="G23" s="1">
        <v>1015.78</v>
      </c>
      <c r="H23" s="5">
        <f>G23*14</f>
        <v>14220.92</v>
      </c>
      <c r="I23" s="7"/>
    </row>
    <row r="24" spans="1:9" ht="24" customHeight="1" x14ac:dyDescent="0.35">
      <c r="B24" s="12" t="s">
        <v>3</v>
      </c>
      <c r="C24" s="22">
        <f t="shared" ref="C24:C26" si="2">C9</f>
        <v>1681.68</v>
      </c>
      <c r="D24" s="5">
        <f>C24*14</f>
        <v>23543.52</v>
      </c>
      <c r="E24" s="5">
        <v>1121.01</v>
      </c>
      <c r="F24" s="2">
        <f t="shared" ref="F24:F26" si="3">E24*14</f>
        <v>15694.14</v>
      </c>
      <c r="G24" s="1">
        <v>840.84</v>
      </c>
      <c r="H24" s="5">
        <f t="shared" ref="H24:H26" si="4">G24*14</f>
        <v>11771.76</v>
      </c>
      <c r="I24" s="7"/>
    </row>
    <row r="25" spans="1:9" ht="24" customHeight="1" x14ac:dyDescent="0.35">
      <c r="B25" s="12" t="s">
        <v>4</v>
      </c>
      <c r="C25" s="22">
        <f t="shared" si="2"/>
        <v>1315.79</v>
      </c>
      <c r="D25" s="5">
        <f>C25*14</f>
        <v>18421.059999999998</v>
      </c>
      <c r="E25" s="5">
        <v>877.11</v>
      </c>
      <c r="F25" s="2">
        <f t="shared" si="3"/>
        <v>12279.54</v>
      </c>
      <c r="G25" s="1">
        <v>657.9</v>
      </c>
      <c r="H25" s="5">
        <f t="shared" si="4"/>
        <v>9210.6</v>
      </c>
      <c r="I25" s="7"/>
    </row>
    <row r="26" spans="1:9" ht="24" customHeight="1" x14ac:dyDescent="0.35">
      <c r="B26" s="12" t="s">
        <v>5</v>
      </c>
      <c r="C26" s="22">
        <f t="shared" si="2"/>
        <v>1100.32</v>
      </c>
      <c r="D26" s="5">
        <f>C26*14</f>
        <v>15404.48</v>
      </c>
      <c r="E26" s="5">
        <v>733.47</v>
      </c>
      <c r="F26" s="2">
        <f t="shared" si="3"/>
        <v>10268.58</v>
      </c>
      <c r="G26" s="1">
        <v>550.16</v>
      </c>
      <c r="H26" s="5">
        <f t="shared" si="4"/>
        <v>7702.24</v>
      </c>
      <c r="I26" s="7"/>
    </row>
    <row r="29" spans="1:9" ht="17.25" x14ac:dyDescent="0.35">
      <c r="A29" s="25" t="s">
        <v>0</v>
      </c>
      <c r="B29" s="26"/>
      <c r="C29" s="26"/>
      <c r="D29" s="26"/>
      <c r="E29" s="26"/>
      <c r="F29" s="26"/>
      <c r="G29" s="26"/>
      <c r="H29" s="26"/>
      <c r="I29" s="27"/>
    </row>
    <row r="30" spans="1:9" ht="17.25" x14ac:dyDescent="0.35">
      <c r="A30" s="33" t="s">
        <v>1</v>
      </c>
      <c r="B30" s="38"/>
      <c r="C30" s="38"/>
      <c r="D30" s="38"/>
      <c r="E30" s="38"/>
      <c r="F30" s="38"/>
      <c r="G30" s="38"/>
      <c r="H30" s="38"/>
      <c r="I30" s="39"/>
    </row>
    <row r="31" spans="1:9" ht="17.25" x14ac:dyDescent="0.35">
      <c r="A31" s="28" t="s">
        <v>21</v>
      </c>
      <c r="B31" s="29"/>
      <c r="C31" s="29"/>
      <c r="D31" s="29"/>
      <c r="E31" s="29"/>
      <c r="F31" s="29"/>
      <c r="G31" s="29"/>
      <c r="H31" s="29"/>
      <c r="I31" s="30"/>
    </row>
    <row r="34" spans="2:7" ht="17.25" x14ac:dyDescent="0.35">
      <c r="C34" s="17" t="s">
        <v>22</v>
      </c>
      <c r="D34" s="17" t="s">
        <v>24</v>
      </c>
      <c r="E34" s="17" t="s">
        <v>26</v>
      </c>
      <c r="F34" s="17" t="s">
        <v>27</v>
      </c>
      <c r="G34" s="17" t="s">
        <v>29</v>
      </c>
    </row>
    <row r="35" spans="2:7" ht="17.25" x14ac:dyDescent="0.35">
      <c r="B35" s="16"/>
      <c r="C35" s="20" t="s">
        <v>23</v>
      </c>
      <c r="D35" s="21" t="s">
        <v>25</v>
      </c>
      <c r="E35" s="20" t="s">
        <v>25</v>
      </c>
      <c r="F35" s="20" t="s">
        <v>28</v>
      </c>
      <c r="G35" s="20" t="s">
        <v>28</v>
      </c>
    </row>
    <row r="36" spans="2:7" ht="24" customHeight="1" x14ac:dyDescent="0.35">
      <c r="B36" s="18" t="s">
        <v>2</v>
      </c>
      <c r="C36" s="19">
        <f>C8</f>
        <v>2031.56</v>
      </c>
      <c r="D36" s="19">
        <v>169.19</v>
      </c>
      <c r="E36" s="19">
        <f>C36+D36</f>
        <v>2200.75</v>
      </c>
      <c r="F36" s="19">
        <v>84.61</v>
      </c>
      <c r="G36" s="19">
        <f>C36+F36</f>
        <v>2116.17</v>
      </c>
    </row>
    <row r="37" spans="2:7" ht="24" customHeight="1" x14ac:dyDescent="0.35">
      <c r="B37" s="18" t="s">
        <v>3</v>
      </c>
      <c r="C37" s="19">
        <f>C9</f>
        <v>1681.68</v>
      </c>
      <c r="D37" s="19">
        <v>151.94</v>
      </c>
      <c r="E37" s="19">
        <f>C37+D37</f>
        <v>1833.6200000000001</v>
      </c>
      <c r="F37" s="19">
        <v>75.989999999999995</v>
      </c>
      <c r="G37" s="19">
        <f>C37+F37</f>
        <v>1757.67</v>
      </c>
    </row>
    <row r="38" spans="2:7" ht="24" customHeight="1" x14ac:dyDescent="0.35">
      <c r="B38" s="18" t="s">
        <v>4</v>
      </c>
      <c r="C38" s="19">
        <f>C10</f>
        <v>1315.79</v>
      </c>
      <c r="D38" s="19">
        <v>135.12</v>
      </c>
      <c r="E38" s="19">
        <f>C38+D38</f>
        <v>1450.9099999999999</v>
      </c>
      <c r="F38" s="19">
        <v>67.59</v>
      </c>
      <c r="G38" s="19">
        <f>C38+F38</f>
        <v>1383.3799999999999</v>
      </c>
    </row>
    <row r="39" spans="2:7" ht="24" customHeight="1" x14ac:dyDescent="0.35">
      <c r="B39" s="18" t="s">
        <v>5</v>
      </c>
      <c r="C39" s="19">
        <f>C11</f>
        <v>1100.32</v>
      </c>
      <c r="D39" s="19">
        <v>119.88</v>
      </c>
      <c r="E39" s="19">
        <f>C39+D39</f>
        <v>1220.1999999999998</v>
      </c>
      <c r="F39" s="19">
        <v>59.96</v>
      </c>
      <c r="G39" s="19">
        <f>C39+F39</f>
        <v>1160.28</v>
      </c>
    </row>
    <row r="41" spans="2:7" ht="17.25" x14ac:dyDescent="0.35">
      <c r="B41" s="24" t="s">
        <v>30</v>
      </c>
      <c r="C41" s="24"/>
      <c r="D41" s="24"/>
      <c r="E41" s="24"/>
      <c r="F41" s="24"/>
      <c r="G41" s="24"/>
    </row>
  </sheetData>
  <mergeCells count="37">
    <mergeCell ref="I6:I7"/>
    <mergeCell ref="C7:D7"/>
    <mergeCell ref="C6:F6"/>
    <mergeCell ref="E7:F7"/>
    <mergeCell ref="G6:H6"/>
    <mergeCell ref="G7:H7"/>
    <mergeCell ref="G8:H8"/>
    <mergeCell ref="G9:H9"/>
    <mergeCell ref="G10:H10"/>
    <mergeCell ref="G11:H11"/>
    <mergeCell ref="C20:D20"/>
    <mergeCell ref="C19:D19"/>
    <mergeCell ref="E8:F8"/>
    <mergeCell ref="C21:D21"/>
    <mergeCell ref="E20:F20"/>
    <mergeCell ref="E21:F21"/>
    <mergeCell ref="G21:H21"/>
    <mergeCell ref="E9:F9"/>
    <mergeCell ref="E10:F10"/>
    <mergeCell ref="E11:F11"/>
    <mergeCell ref="E19:F19"/>
    <mergeCell ref="I21:I22"/>
    <mergeCell ref="B41:G41"/>
    <mergeCell ref="A2:I2"/>
    <mergeCell ref="A3:I3"/>
    <mergeCell ref="A14:I14"/>
    <mergeCell ref="A15:I15"/>
    <mergeCell ref="A16:I16"/>
    <mergeCell ref="A29:I29"/>
    <mergeCell ref="A30:I30"/>
    <mergeCell ref="A31:I31"/>
    <mergeCell ref="C8:D8"/>
    <mergeCell ref="C9:D9"/>
    <mergeCell ref="C10:D10"/>
    <mergeCell ref="C11:D11"/>
    <mergeCell ref="G20:H20"/>
    <mergeCell ref="G19:H19"/>
  </mergeCells>
  <phoneticPr fontId="8" type="noConversion"/>
  <printOptions horizontalCentered="1"/>
  <pageMargins left="0" right="0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Chelo</dc:creator>
  <cp:lastModifiedBy>Angel</cp:lastModifiedBy>
  <cp:lastPrinted>2019-02-04T15:58:35Z</cp:lastPrinted>
  <dcterms:created xsi:type="dcterms:W3CDTF">2015-04-25T08:54:00Z</dcterms:created>
  <dcterms:modified xsi:type="dcterms:W3CDTF">2019-10-28T07:27:10Z</dcterms:modified>
</cp:coreProperties>
</file>